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/>
  <mc:AlternateContent xmlns:mc="http://schemas.openxmlformats.org/markup-compatibility/2006">
    <mc:Choice Requires="x15">
      <x15ac:absPath xmlns:x15ac="http://schemas.microsoft.com/office/spreadsheetml/2010/11/ac" url="C:\Users\Usuário1\Desktop\LAI 2017\CGE 2017\LAI\EMPREGADOS E TERCEIRIZADOS\"/>
    </mc:Choice>
  </mc:AlternateContent>
  <bookViews>
    <workbookView xWindow="0" yWindow="60" windowWidth="16380" windowHeight="8130" tabRatio="264"/>
  </bookViews>
  <sheets>
    <sheet name="Faturamentos" sheetId="1" r:id="rId1"/>
    <sheet name="Total fat." sheetId="2" r:id="rId2"/>
    <sheet name="Planilha3" sheetId="3" r:id="rId3"/>
  </sheets>
  <calcPr calcId="162913"/>
</workbook>
</file>

<file path=xl/calcChain.xml><?xml version="1.0" encoding="utf-8"?>
<calcChain xmlns="http://schemas.openxmlformats.org/spreadsheetml/2006/main">
  <c r="F17" i="1" l="1"/>
  <c r="B33" i="1"/>
  <c r="F33" i="1"/>
  <c r="B49" i="1"/>
  <c r="F49" i="1"/>
  <c r="B65" i="1"/>
  <c r="F65" i="1"/>
  <c r="B81" i="1"/>
  <c r="F81" i="1"/>
  <c r="B97" i="1"/>
  <c r="C4" i="2"/>
  <c r="C5" i="2"/>
  <c r="C6" i="2"/>
  <c r="C7" i="2"/>
  <c r="C8" i="2"/>
  <c r="C9" i="2"/>
  <c r="C10" i="2"/>
  <c r="C11" i="2"/>
  <c r="C12" i="2"/>
  <c r="C13" i="2"/>
  <c r="C14" i="2"/>
  <c r="C15" i="2"/>
  <c r="C16" i="2" l="1"/>
</calcChain>
</file>

<file path=xl/sharedStrings.xml><?xml version="1.0" encoding="utf-8"?>
<sst xmlns="http://schemas.openxmlformats.org/spreadsheetml/2006/main" count="237" uniqueCount="58">
  <si>
    <t>ACOMPANHAMENTO DO FATURAMENTO DO CONSÓRCIO NORDESTE CONTRATO Nº 80/2014 E DO CONTRATO 26/2011- ano 2016</t>
  </si>
  <si>
    <t>ACIOLY</t>
  </si>
  <si>
    <t>AMÉRICA</t>
  </si>
  <si>
    <t>Mês</t>
  </si>
  <si>
    <t>Valor (R$)</t>
  </si>
  <si>
    <t>OBSERVAÇÕES</t>
  </si>
  <si>
    <t>Janeiro</t>
  </si>
  <si>
    <t>Fevereiro</t>
  </si>
  <si>
    <t>houve glosa R$ 224,00</t>
  </si>
  <si>
    <t>Março</t>
  </si>
  <si>
    <t>glosa de  R$ 2.764,58</t>
  </si>
  <si>
    <t>Abril</t>
  </si>
  <si>
    <t>Maio</t>
  </si>
  <si>
    <t>Junho</t>
  </si>
  <si>
    <t>Julho</t>
  </si>
  <si>
    <t>Agosto</t>
  </si>
  <si>
    <t>glosa de  R$ 560,00</t>
  </si>
  <si>
    <t>Setembro</t>
  </si>
  <si>
    <t>glosa de  R$ 1.118,00</t>
  </si>
  <si>
    <t>Outubro</t>
  </si>
  <si>
    <t>glosa de  R$ 305,69</t>
  </si>
  <si>
    <t>Novembro</t>
  </si>
  <si>
    <t>Dezembro</t>
  </si>
  <si>
    <t>Total:</t>
  </si>
  <si>
    <t>AMORIM/SPORTCAR</t>
  </si>
  <si>
    <t>BRASCAR</t>
  </si>
  <si>
    <t>glosa de 101,87</t>
  </si>
  <si>
    <t>COSTA DOURADA</t>
  </si>
  <si>
    <t>EQUILIBRIO / ROTACAR</t>
  </si>
  <si>
    <t>glosa R$ 833,34</t>
  </si>
  <si>
    <t>glosa R$ 1.250,00</t>
  </si>
  <si>
    <t>glosa de  R$ 1.491,96</t>
  </si>
  <si>
    <t>glosa R$ 634,47</t>
  </si>
  <si>
    <t>glosa de  R$ 392,00</t>
  </si>
  <si>
    <t>glosa R$ 7.083,39</t>
  </si>
  <si>
    <t>OK</t>
  </si>
  <si>
    <t>PB</t>
  </si>
  <si>
    <t>entrada de + 01 veículo</t>
  </si>
  <si>
    <t>SÃO SEBASTIÃO</t>
  </si>
  <si>
    <t>SR</t>
  </si>
  <si>
    <t>Mes</t>
  </si>
  <si>
    <t>glosa de  R$ 1.950,00</t>
  </si>
  <si>
    <t>glosa de  R$ 2.700,00</t>
  </si>
  <si>
    <t>glosa de R$ 150,00</t>
  </si>
  <si>
    <t>fim de contrato</t>
  </si>
  <si>
    <t>glosa de  R$ 1.050,00</t>
  </si>
  <si>
    <t>glosa de  R$ 450,00</t>
  </si>
  <si>
    <t xml:space="preserve"> “</t>
  </si>
  <si>
    <t>“</t>
  </si>
  <si>
    <t>STYLE</t>
  </si>
  <si>
    <t>ACOMANNHAMENTO DO FATURAMENTO DO CONSOCIO NORDESTE CONTRATO  Nº 80/2014</t>
  </si>
  <si>
    <t>glosa de R$: 855,00</t>
  </si>
  <si>
    <t>glosa R$: 1.509,47</t>
  </si>
  <si>
    <t>glosa R$: 168,00</t>
  </si>
  <si>
    <t>entrada de 5 carros</t>
  </si>
  <si>
    <t>entrada de mais um veiculo</t>
  </si>
  <si>
    <t>entrada de uma moto e mais tres carros</t>
  </si>
  <si>
    <t>glosa 8.333,34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</si>
</sst>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74" zoomScale="80" zoomScaleNormal="80" workbookViewId="0">
      <selection activeCell="J95" sqref="J95"/>
    </sheetView>
  </sheetViews>
  <sheetFormatPr defaultColWidth="11.5703125" defaultRowHeight="12.75" x14ac:dyDescent="0.2"/>
  <cols>
    <col min="1" max="1" width="12.85546875" customWidth="1"/>
    <col min="2" max="2" width="14.140625" customWidth="1"/>
    <col min="3" max="3" width="21.5703125" customWidth="1"/>
    <col min="4" max="4" width="3.85546875" customWidth="1"/>
    <col min="5" max="5" width="13" customWidth="1"/>
    <col min="6" max="6" width="19.7109375" customWidth="1"/>
    <col min="7" max="7" width="30.140625" customWidth="1"/>
  </cols>
  <sheetData>
    <row r="1" spans="1:7" ht="36.950000000000003" customHeight="1" x14ac:dyDescent="0.2">
      <c r="A1" s="15" t="s">
        <v>0</v>
      </c>
      <c r="B1" s="15"/>
      <c r="C1" s="15"/>
      <c r="D1" s="15"/>
      <c r="E1" s="15"/>
      <c r="F1" s="15"/>
      <c r="G1" s="15"/>
    </row>
    <row r="3" spans="1:7" ht="18" x14ac:dyDescent="0.2">
      <c r="A3" s="14" t="s">
        <v>1</v>
      </c>
      <c r="B3" s="14"/>
      <c r="C3" s="14"/>
      <c r="E3" s="14" t="s">
        <v>2</v>
      </c>
      <c r="F3" s="14"/>
      <c r="G3" s="14"/>
    </row>
    <row r="4" spans="1:7" ht="18" x14ac:dyDescent="0.25">
      <c r="A4" s="1" t="s">
        <v>3</v>
      </c>
      <c r="B4" s="2" t="s">
        <v>4</v>
      </c>
      <c r="C4" s="3" t="s">
        <v>5</v>
      </c>
      <c r="E4" s="1" t="s">
        <v>3</v>
      </c>
      <c r="F4" s="2" t="s">
        <v>4</v>
      </c>
      <c r="G4" s="3" t="s">
        <v>5</v>
      </c>
    </row>
    <row r="5" spans="1:7" ht="18" x14ac:dyDescent="0.25">
      <c r="A5" s="4" t="s">
        <v>6</v>
      </c>
      <c r="B5" s="5">
        <v>25899</v>
      </c>
      <c r="C5" s="6"/>
      <c r="E5" s="4" t="s">
        <v>6</v>
      </c>
      <c r="F5" s="5">
        <v>26610</v>
      </c>
      <c r="G5" s="6"/>
    </row>
    <row r="6" spans="1:7" ht="18" x14ac:dyDescent="0.25">
      <c r="A6" s="4" t="s">
        <v>7</v>
      </c>
      <c r="B6" s="5">
        <v>25675</v>
      </c>
      <c r="C6" s="6" t="s">
        <v>8</v>
      </c>
      <c r="E6" s="4" t="s">
        <v>7</v>
      </c>
      <c r="F6" s="5">
        <v>26610</v>
      </c>
      <c r="G6" s="6"/>
    </row>
    <row r="7" spans="1:7" ht="18" x14ac:dyDescent="0.25">
      <c r="A7" s="4" t="s">
        <v>9</v>
      </c>
      <c r="B7" s="5">
        <v>23134.42</v>
      </c>
      <c r="C7" s="6" t="s">
        <v>10</v>
      </c>
      <c r="E7" s="4" t="s">
        <v>9</v>
      </c>
      <c r="F7" s="5">
        <v>26610</v>
      </c>
      <c r="G7" s="6"/>
    </row>
    <row r="8" spans="1:7" ht="18" x14ac:dyDescent="0.25">
      <c r="A8" s="4" t="s">
        <v>11</v>
      </c>
      <c r="B8" s="5">
        <v>22921.67</v>
      </c>
      <c r="C8" s="6"/>
      <c r="E8" s="4" t="s">
        <v>11</v>
      </c>
      <c r="F8" s="5">
        <v>26610</v>
      </c>
      <c r="G8" s="6"/>
    </row>
    <row r="9" spans="1:7" ht="18" x14ac:dyDescent="0.25">
      <c r="A9" s="4" t="s">
        <v>12</v>
      </c>
      <c r="B9" s="5">
        <v>25899</v>
      </c>
      <c r="C9" s="6"/>
      <c r="E9" s="4" t="s">
        <v>12</v>
      </c>
      <c r="F9" s="5">
        <v>26610</v>
      </c>
      <c r="G9" s="6"/>
    </row>
    <row r="10" spans="1:7" ht="18" x14ac:dyDescent="0.25">
      <c r="A10" s="4" t="s">
        <v>13</v>
      </c>
      <c r="B10" s="5">
        <v>25899</v>
      </c>
      <c r="C10" s="6"/>
      <c r="E10" s="4" t="s">
        <v>13</v>
      </c>
      <c r="F10" s="5">
        <v>26610</v>
      </c>
      <c r="G10" s="6"/>
    </row>
    <row r="11" spans="1:7" ht="18" x14ac:dyDescent="0.25">
      <c r="A11" s="4" t="s">
        <v>14</v>
      </c>
      <c r="B11" s="5">
        <v>25899</v>
      </c>
      <c r="C11" s="6"/>
      <c r="E11" s="4" t="s">
        <v>14</v>
      </c>
      <c r="F11" s="5">
        <v>26610</v>
      </c>
      <c r="G11" s="6"/>
    </row>
    <row r="12" spans="1:7" ht="18" x14ac:dyDescent="0.25">
      <c r="A12" s="4" t="s">
        <v>15</v>
      </c>
      <c r="B12" s="5">
        <v>25339</v>
      </c>
      <c r="C12" s="6" t="s">
        <v>16</v>
      </c>
      <c r="E12" s="4" t="s">
        <v>15</v>
      </c>
      <c r="F12" s="5">
        <v>26610</v>
      </c>
      <c r="G12" s="6"/>
    </row>
    <row r="13" spans="1:7" ht="18" x14ac:dyDescent="0.25">
      <c r="A13" s="4" t="s">
        <v>17</v>
      </c>
      <c r="B13" s="5">
        <v>24781</v>
      </c>
      <c r="C13" s="6" t="s">
        <v>18</v>
      </c>
      <c r="E13" s="4" t="s">
        <v>17</v>
      </c>
      <c r="F13" s="5">
        <v>26610</v>
      </c>
      <c r="G13" s="6"/>
    </row>
    <row r="14" spans="1:7" ht="18" x14ac:dyDescent="0.25">
      <c r="A14" s="4" t="s">
        <v>19</v>
      </c>
      <c r="B14" s="5">
        <v>25593.31</v>
      </c>
      <c r="C14" s="6" t="s">
        <v>20</v>
      </c>
      <c r="E14" s="4" t="s">
        <v>19</v>
      </c>
      <c r="F14" s="5">
        <v>26610</v>
      </c>
      <c r="G14" s="6"/>
    </row>
    <row r="15" spans="1:7" ht="18" x14ac:dyDescent="0.25">
      <c r="A15" s="4" t="s">
        <v>21</v>
      </c>
      <c r="B15" s="5">
        <v>25044</v>
      </c>
      <c r="C15" s="6" t="s">
        <v>51</v>
      </c>
      <c r="E15" s="4" t="s">
        <v>21</v>
      </c>
      <c r="F15" s="5">
        <v>29215</v>
      </c>
      <c r="G15" s="6" t="s">
        <v>53</v>
      </c>
    </row>
    <row r="16" spans="1:7" ht="18" x14ac:dyDescent="0.25">
      <c r="A16" s="4" t="s">
        <v>22</v>
      </c>
      <c r="B16" s="5">
        <v>24389.53</v>
      </c>
      <c r="C16" s="6" t="s">
        <v>52</v>
      </c>
      <c r="E16" s="4" t="s">
        <v>22</v>
      </c>
      <c r="F16" s="5">
        <v>39489.46</v>
      </c>
      <c r="G16" s="6"/>
    </row>
    <row r="17" spans="1:7" ht="18" x14ac:dyDescent="0.25">
      <c r="A17" s="7" t="s">
        <v>23</v>
      </c>
      <c r="B17" s="5">
        <v>300473.93</v>
      </c>
      <c r="C17" s="6"/>
      <c r="E17" s="7" t="s">
        <v>23</v>
      </c>
      <c r="F17" s="5">
        <f>(SUM(F5:F16))</f>
        <v>334804.46000000002</v>
      </c>
      <c r="G17" s="6"/>
    </row>
    <row r="19" spans="1:7" ht="18" x14ac:dyDescent="0.2">
      <c r="A19" s="14" t="s">
        <v>24</v>
      </c>
      <c r="B19" s="14"/>
      <c r="C19" s="14"/>
      <c r="E19" s="14" t="s">
        <v>25</v>
      </c>
      <c r="F19" s="14"/>
      <c r="G19" s="14"/>
    </row>
    <row r="20" spans="1:7" ht="18" x14ac:dyDescent="0.25">
      <c r="A20" s="1" t="s">
        <v>3</v>
      </c>
      <c r="B20" s="2" t="s">
        <v>4</v>
      </c>
      <c r="C20" s="3" t="s">
        <v>5</v>
      </c>
      <c r="E20" s="1" t="s">
        <v>3</v>
      </c>
      <c r="F20" s="2" t="s">
        <v>4</v>
      </c>
      <c r="G20" s="3" t="s">
        <v>5</v>
      </c>
    </row>
    <row r="21" spans="1:7" ht="18" x14ac:dyDescent="0.25">
      <c r="A21" s="4" t="s">
        <v>6</v>
      </c>
      <c r="B21" s="5">
        <v>26200</v>
      </c>
      <c r="C21" s="6"/>
      <c r="E21" s="4" t="s">
        <v>6</v>
      </c>
      <c r="F21" s="5">
        <v>99904.23</v>
      </c>
      <c r="G21" s="6"/>
    </row>
    <row r="22" spans="1:7" ht="18" x14ac:dyDescent="0.25">
      <c r="A22" s="4" t="s">
        <v>7</v>
      </c>
      <c r="B22" s="5">
        <v>26200</v>
      </c>
      <c r="C22" s="6"/>
      <c r="E22" s="4" t="s">
        <v>7</v>
      </c>
      <c r="F22" s="5">
        <v>99904.23</v>
      </c>
      <c r="G22" s="6"/>
    </row>
    <row r="23" spans="1:7" ht="18" x14ac:dyDescent="0.25">
      <c r="A23" s="4" t="s">
        <v>9</v>
      </c>
      <c r="B23" s="5">
        <v>26200</v>
      </c>
      <c r="C23" s="6"/>
      <c r="E23" s="4" t="s">
        <v>9</v>
      </c>
      <c r="F23" s="5">
        <v>99904.23</v>
      </c>
      <c r="G23" s="6"/>
    </row>
    <row r="24" spans="1:7" ht="18" x14ac:dyDescent="0.25">
      <c r="A24" s="4" t="s">
        <v>11</v>
      </c>
      <c r="B24" s="5">
        <v>26200</v>
      </c>
      <c r="C24" s="6"/>
      <c r="E24" s="4" t="s">
        <v>11</v>
      </c>
      <c r="F24" s="5">
        <v>99904.23</v>
      </c>
      <c r="G24" s="6"/>
    </row>
    <row r="25" spans="1:7" ht="18" x14ac:dyDescent="0.25">
      <c r="A25" s="4" t="s">
        <v>12</v>
      </c>
      <c r="B25" s="5">
        <v>26200</v>
      </c>
      <c r="C25" s="6"/>
      <c r="E25" s="4" t="s">
        <v>12</v>
      </c>
      <c r="F25" s="5">
        <v>99904.23</v>
      </c>
      <c r="G25" s="6"/>
    </row>
    <row r="26" spans="1:7" ht="18" x14ac:dyDescent="0.25">
      <c r="A26" s="4" t="s">
        <v>13</v>
      </c>
      <c r="B26" s="5">
        <v>26200</v>
      </c>
      <c r="C26" s="6"/>
      <c r="E26" s="4" t="s">
        <v>13</v>
      </c>
      <c r="F26" s="5">
        <v>99904.23</v>
      </c>
      <c r="G26" s="6"/>
    </row>
    <row r="27" spans="1:7" ht="18" x14ac:dyDescent="0.25">
      <c r="A27" s="4" t="s">
        <v>14</v>
      </c>
      <c r="B27" s="5">
        <v>26200</v>
      </c>
      <c r="C27" s="6"/>
      <c r="E27" s="4" t="s">
        <v>14</v>
      </c>
      <c r="F27" s="5">
        <v>99904.23</v>
      </c>
      <c r="G27" s="6"/>
    </row>
    <row r="28" spans="1:7" ht="18" x14ac:dyDescent="0.25">
      <c r="A28" s="4" t="s">
        <v>15</v>
      </c>
      <c r="B28" s="5">
        <v>26200</v>
      </c>
      <c r="C28" s="6"/>
      <c r="E28" s="4" t="s">
        <v>15</v>
      </c>
      <c r="F28" s="5">
        <v>99802.37</v>
      </c>
      <c r="G28" s="6" t="s">
        <v>26</v>
      </c>
    </row>
    <row r="29" spans="1:7" ht="18" x14ac:dyDescent="0.25">
      <c r="A29" s="4" t="s">
        <v>17</v>
      </c>
      <c r="B29" s="5">
        <v>26200</v>
      </c>
      <c r="C29" s="6"/>
      <c r="E29" s="4" t="s">
        <v>17</v>
      </c>
      <c r="F29" s="5">
        <v>99904.23</v>
      </c>
      <c r="G29" s="6"/>
    </row>
    <row r="30" spans="1:7" ht="18" x14ac:dyDescent="0.25">
      <c r="A30" s="4" t="s">
        <v>19</v>
      </c>
      <c r="B30" s="5">
        <v>26200</v>
      </c>
      <c r="C30" s="6"/>
      <c r="E30" s="4" t="s">
        <v>19</v>
      </c>
      <c r="F30" s="5">
        <v>99904.23</v>
      </c>
      <c r="G30" s="6"/>
    </row>
    <row r="31" spans="1:7" ht="18" x14ac:dyDescent="0.25">
      <c r="A31" s="4" t="s">
        <v>21</v>
      </c>
      <c r="B31" s="5">
        <v>29038.55</v>
      </c>
      <c r="C31" s="6" t="s">
        <v>54</v>
      </c>
      <c r="E31" s="4" t="s">
        <v>21</v>
      </c>
      <c r="F31" s="5">
        <v>99904.23</v>
      </c>
      <c r="G31" s="6"/>
    </row>
    <row r="32" spans="1:7" ht="18" x14ac:dyDescent="0.25">
      <c r="A32" s="4" t="s">
        <v>22</v>
      </c>
      <c r="B32" s="5">
        <v>44319.46</v>
      </c>
      <c r="C32" s="6"/>
      <c r="E32" s="4" t="s">
        <v>22</v>
      </c>
      <c r="F32" s="5">
        <v>99904.23</v>
      </c>
      <c r="G32" s="6"/>
    </row>
    <row r="33" spans="1:7" ht="18" x14ac:dyDescent="0.25">
      <c r="A33" s="7" t="s">
        <v>23</v>
      </c>
      <c r="B33" s="5">
        <f>(SUM(B21:B32))</f>
        <v>335358.01</v>
      </c>
      <c r="C33" s="6"/>
      <c r="E33" s="7" t="s">
        <v>23</v>
      </c>
      <c r="F33" s="5">
        <f>(SUM(F21:F32))</f>
        <v>1198748.8999999999</v>
      </c>
      <c r="G33" s="6"/>
    </row>
    <row r="35" spans="1:7" ht="18" x14ac:dyDescent="0.2">
      <c r="A35" s="14" t="s">
        <v>27</v>
      </c>
      <c r="B35" s="14"/>
      <c r="C35" s="14"/>
      <c r="E35" s="14" t="s">
        <v>28</v>
      </c>
      <c r="F35" s="14"/>
      <c r="G35" s="14"/>
    </row>
    <row r="36" spans="1:7" ht="18" x14ac:dyDescent="0.25">
      <c r="A36" s="1" t="s">
        <v>3</v>
      </c>
      <c r="B36" s="2" t="s">
        <v>4</v>
      </c>
      <c r="C36" s="3" t="s">
        <v>5</v>
      </c>
      <c r="E36" s="1" t="s">
        <v>3</v>
      </c>
      <c r="F36" s="2" t="s">
        <v>4</v>
      </c>
      <c r="G36" s="3" t="s">
        <v>5</v>
      </c>
    </row>
    <row r="37" spans="1:7" ht="18" x14ac:dyDescent="0.25">
      <c r="A37" s="4" t="s">
        <v>6</v>
      </c>
      <c r="B37" s="5">
        <v>33040</v>
      </c>
      <c r="C37" s="6"/>
      <c r="E37" s="4" t="s">
        <v>6</v>
      </c>
      <c r="F37" s="5">
        <v>109150.43</v>
      </c>
      <c r="G37" s="6"/>
    </row>
    <row r="38" spans="1:7" ht="18" x14ac:dyDescent="0.25">
      <c r="A38" s="4" t="s">
        <v>7</v>
      </c>
      <c r="B38" s="5">
        <v>33040</v>
      </c>
      <c r="C38" s="6"/>
      <c r="E38" s="4" t="s">
        <v>7</v>
      </c>
      <c r="F38" s="5">
        <v>110023.78</v>
      </c>
      <c r="G38" s="6"/>
    </row>
    <row r="39" spans="1:7" ht="18" x14ac:dyDescent="0.25">
      <c r="A39" s="4" t="s">
        <v>9</v>
      </c>
      <c r="B39" s="5">
        <v>33040</v>
      </c>
      <c r="C39" s="6"/>
      <c r="E39" s="4" t="s">
        <v>9</v>
      </c>
      <c r="F39" s="5">
        <v>110023.78</v>
      </c>
      <c r="G39" s="6"/>
    </row>
    <row r="40" spans="1:7" ht="18" x14ac:dyDescent="0.25">
      <c r="A40" s="4" t="s">
        <v>11</v>
      </c>
      <c r="B40" s="5">
        <v>33040</v>
      </c>
      <c r="C40" s="6"/>
      <c r="E40" s="4" t="s">
        <v>11</v>
      </c>
      <c r="F40" s="5">
        <v>110023.78</v>
      </c>
      <c r="G40" s="6"/>
    </row>
    <row r="41" spans="1:7" ht="18" x14ac:dyDescent="0.25">
      <c r="A41" s="4" t="s">
        <v>12</v>
      </c>
      <c r="B41" s="5">
        <v>33040</v>
      </c>
      <c r="C41" s="6"/>
      <c r="E41" s="4" t="s">
        <v>12</v>
      </c>
      <c r="F41" s="5">
        <v>110023.78</v>
      </c>
      <c r="G41" s="6"/>
    </row>
    <row r="42" spans="1:7" ht="18" x14ac:dyDescent="0.25">
      <c r="A42" s="4" t="s">
        <v>13</v>
      </c>
      <c r="B42" s="5">
        <v>33040</v>
      </c>
      <c r="C42" s="6"/>
      <c r="E42" s="4" t="s">
        <v>13</v>
      </c>
      <c r="F42" s="5">
        <v>110023.78</v>
      </c>
      <c r="G42" s="6"/>
    </row>
    <row r="43" spans="1:7" ht="18" x14ac:dyDescent="0.25">
      <c r="A43" s="4" t="s">
        <v>14</v>
      </c>
      <c r="B43" s="5">
        <v>33040</v>
      </c>
      <c r="C43" s="6"/>
      <c r="E43" s="4" t="s">
        <v>14</v>
      </c>
      <c r="F43" s="5">
        <v>109190.44</v>
      </c>
      <c r="G43" s="6" t="s">
        <v>29</v>
      </c>
    </row>
    <row r="44" spans="1:7" ht="18" x14ac:dyDescent="0.25">
      <c r="A44" s="4" t="s">
        <v>15</v>
      </c>
      <c r="B44" s="5">
        <v>32480</v>
      </c>
      <c r="C44" s="6" t="s">
        <v>16</v>
      </c>
      <c r="E44" s="4" t="s">
        <v>15</v>
      </c>
      <c r="F44" s="5">
        <v>108773.78</v>
      </c>
      <c r="G44" s="6" t="s">
        <v>30</v>
      </c>
    </row>
    <row r="45" spans="1:7" ht="18" x14ac:dyDescent="0.25">
      <c r="A45" s="4" t="s">
        <v>17</v>
      </c>
      <c r="B45" s="5">
        <v>31548.04</v>
      </c>
      <c r="C45" s="6" t="s">
        <v>31</v>
      </c>
      <c r="E45" s="4" t="s">
        <v>17</v>
      </c>
      <c r="F45" s="5">
        <v>109389.31</v>
      </c>
      <c r="G45" s="6" t="s">
        <v>32</v>
      </c>
    </row>
    <row r="46" spans="1:7" ht="18" x14ac:dyDescent="0.25">
      <c r="A46" s="4" t="s">
        <v>19</v>
      </c>
      <c r="B46" s="5">
        <v>32278</v>
      </c>
      <c r="C46" s="6" t="s">
        <v>33</v>
      </c>
      <c r="E46" s="4" t="s">
        <v>19</v>
      </c>
      <c r="F46" s="5">
        <v>102940.39</v>
      </c>
      <c r="G46" s="6" t="s">
        <v>34</v>
      </c>
    </row>
    <row r="47" spans="1:7" ht="18" x14ac:dyDescent="0.25">
      <c r="A47" s="4" t="s">
        <v>21</v>
      </c>
      <c r="B47" s="5">
        <v>33040</v>
      </c>
      <c r="C47" s="6"/>
      <c r="E47" s="4" t="s">
        <v>21</v>
      </c>
      <c r="F47" s="5">
        <v>101690.44</v>
      </c>
      <c r="G47" s="6" t="s">
        <v>57</v>
      </c>
    </row>
    <row r="48" spans="1:7" ht="18" x14ac:dyDescent="0.25">
      <c r="A48" s="4" t="s">
        <v>22</v>
      </c>
      <c r="B48" s="5">
        <v>33040</v>
      </c>
      <c r="C48" s="6"/>
      <c r="E48" s="4" t="s">
        <v>22</v>
      </c>
      <c r="F48" s="5">
        <v>114908.94</v>
      </c>
      <c r="G48" s="6"/>
    </row>
    <row r="49" spans="1:7" ht="18" x14ac:dyDescent="0.25">
      <c r="A49" s="7" t="s">
        <v>23</v>
      </c>
      <c r="B49" s="5">
        <f>(SUM(B37:B48))</f>
        <v>393666.04</v>
      </c>
      <c r="C49" s="6"/>
      <c r="E49" s="7" t="s">
        <v>23</v>
      </c>
      <c r="F49" s="5">
        <f>SUM(F37:F48)</f>
        <v>1306162.6299999999</v>
      </c>
      <c r="G49" s="6"/>
    </row>
    <row r="51" spans="1:7" ht="18" x14ac:dyDescent="0.2">
      <c r="A51" s="14" t="s">
        <v>35</v>
      </c>
      <c r="B51" s="14"/>
      <c r="C51" s="14"/>
      <c r="E51" s="14" t="s">
        <v>36</v>
      </c>
      <c r="F51" s="14"/>
      <c r="G51" s="14"/>
    </row>
    <row r="52" spans="1:7" ht="18" x14ac:dyDescent="0.25">
      <c r="A52" s="1" t="s">
        <v>3</v>
      </c>
      <c r="B52" s="2" t="s">
        <v>4</v>
      </c>
      <c r="C52" s="3" t="s">
        <v>5</v>
      </c>
      <c r="E52" s="1" t="s">
        <v>3</v>
      </c>
      <c r="F52" s="2" t="s">
        <v>4</v>
      </c>
      <c r="G52" s="3" t="s">
        <v>5</v>
      </c>
    </row>
    <row r="53" spans="1:7" ht="18" x14ac:dyDescent="0.25">
      <c r="A53" s="4" t="s">
        <v>6</v>
      </c>
      <c r="B53" s="5">
        <v>25350</v>
      </c>
      <c r="C53" s="6"/>
      <c r="E53" s="4" t="s">
        <v>6</v>
      </c>
      <c r="F53" s="5">
        <v>53709.79</v>
      </c>
      <c r="G53" s="6"/>
    </row>
    <row r="54" spans="1:7" ht="18" x14ac:dyDescent="0.25">
      <c r="A54" s="4" t="s">
        <v>7</v>
      </c>
      <c r="B54" s="5">
        <v>25350</v>
      </c>
      <c r="C54" s="6"/>
      <c r="E54" s="4" t="s">
        <v>7</v>
      </c>
      <c r="F54" s="5">
        <v>52797.84</v>
      </c>
      <c r="G54" s="6"/>
    </row>
    <row r="55" spans="1:7" ht="18" x14ac:dyDescent="0.25">
      <c r="A55" s="4" t="s">
        <v>9</v>
      </c>
      <c r="B55" s="5">
        <v>25350</v>
      </c>
      <c r="C55" s="6"/>
      <c r="E55" s="4" t="s">
        <v>9</v>
      </c>
      <c r="F55" s="5">
        <v>52797.84</v>
      </c>
      <c r="G55" s="6"/>
    </row>
    <row r="56" spans="1:7" ht="18" x14ac:dyDescent="0.25">
      <c r="A56" s="4" t="s">
        <v>11</v>
      </c>
      <c r="B56" s="5">
        <v>25350</v>
      </c>
      <c r="C56" s="6"/>
      <c r="E56" s="4" t="s">
        <v>11</v>
      </c>
      <c r="F56" s="5">
        <v>52928.82</v>
      </c>
      <c r="G56" s="6"/>
    </row>
    <row r="57" spans="1:7" ht="18" x14ac:dyDescent="0.25">
      <c r="A57" s="4" t="s">
        <v>12</v>
      </c>
      <c r="B57" s="5">
        <v>25350</v>
      </c>
      <c r="C57" s="6"/>
      <c r="E57" s="4" t="s">
        <v>12</v>
      </c>
      <c r="F57" s="5">
        <v>54107.839999999997</v>
      </c>
      <c r="G57" s="6"/>
    </row>
    <row r="58" spans="1:7" ht="18" x14ac:dyDescent="0.25">
      <c r="A58" s="4" t="s">
        <v>13</v>
      </c>
      <c r="B58" s="5">
        <v>28800</v>
      </c>
      <c r="C58" s="6" t="s">
        <v>37</v>
      </c>
      <c r="E58" s="4" t="s">
        <v>13</v>
      </c>
      <c r="F58" s="5">
        <v>54107.839999999997</v>
      </c>
      <c r="G58" s="6"/>
    </row>
    <row r="59" spans="1:7" ht="18" x14ac:dyDescent="0.25">
      <c r="A59" s="4" t="s">
        <v>14</v>
      </c>
      <c r="B59" s="5">
        <v>29850</v>
      </c>
      <c r="C59" s="6"/>
      <c r="E59" s="4" t="s">
        <v>14</v>
      </c>
      <c r="F59" s="5">
        <v>54107.839999999997</v>
      </c>
      <c r="G59" s="6"/>
    </row>
    <row r="60" spans="1:7" ht="18" x14ac:dyDescent="0.25">
      <c r="A60" s="4" t="s">
        <v>15</v>
      </c>
      <c r="B60" s="5">
        <v>29850</v>
      </c>
      <c r="C60" s="6"/>
      <c r="E60" s="4" t="s">
        <v>15</v>
      </c>
      <c r="F60" s="5">
        <v>54107.839999999997</v>
      </c>
      <c r="G60" s="6"/>
    </row>
    <row r="61" spans="1:7" ht="18" x14ac:dyDescent="0.25">
      <c r="A61" s="4" t="s">
        <v>17</v>
      </c>
      <c r="B61" s="5">
        <v>29850</v>
      </c>
      <c r="C61" s="6"/>
      <c r="E61" s="4" t="s">
        <v>17</v>
      </c>
      <c r="F61" s="5">
        <v>54107.839999999997</v>
      </c>
      <c r="G61" s="6"/>
    </row>
    <row r="62" spans="1:7" ht="18" x14ac:dyDescent="0.25">
      <c r="A62" s="4" t="s">
        <v>19</v>
      </c>
      <c r="B62" s="5">
        <v>29850</v>
      </c>
      <c r="C62" s="6"/>
      <c r="E62" s="4" t="s">
        <v>19</v>
      </c>
      <c r="F62" s="5">
        <v>54107.839999999997</v>
      </c>
      <c r="G62" s="6"/>
    </row>
    <row r="63" spans="1:7" ht="18" x14ac:dyDescent="0.25">
      <c r="A63" s="4" t="s">
        <v>21</v>
      </c>
      <c r="B63" s="5">
        <v>29850</v>
      </c>
      <c r="C63" s="6"/>
      <c r="E63" s="4" t="s">
        <v>21</v>
      </c>
      <c r="F63" s="5">
        <v>54107.839999999997</v>
      </c>
      <c r="G63" s="6"/>
    </row>
    <row r="64" spans="1:7" ht="18" x14ac:dyDescent="0.25">
      <c r="A64" s="4" t="s">
        <v>22</v>
      </c>
      <c r="B64" s="5">
        <v>29850</v>
      </c>
      <c r="C64" s="6"/>
      <c r="E64" s="4" t="s">
        <v>22</v>
      </c>
      <c r="F64" s="5">
        <v>54107.839999999997</v>
      </c>
      <c r="G64" s="6"/>
    </row>
    <row r="65" spans="1:7" ht="18" x14ac:dyDescent="0.25">
      <c r="A65" s="7" t="s">
        <v>23</v>
      </c>
      <c r="B65" s="5">
        <f>(SUM(B53:B64))</f>
        <v>334650</v>
      </c>
      <c r="C65" s="6"/>
      <c r="E65" s="7" t="s">
        <v>23</v>
      </c>
      <c r="F65" s="5">
        <f>(SUM(F53:F64))</f>
        <v>645097.00999999978</v>
      </c>
      <c r="G65" s="6"/>
    </row>
    <row r="67" spans="1:7" ht="18" x14ac:dyDescent="0.2">
      <c r="A67" s="14" t="s">
        <v>38</v>
      </c>
      <c r="B67" s="14"/>
      <c r="C67" s="14"/>
      <c r="E67" s="14" t="s">
        <v>39</v>
      </c>
      <c r="F67" s="14"/>
      <c r="G67" s="14"/>
    </row>
    <row r="68" spans="1:7" ht="18" x14ac:dyDescent="0.25">
      <c r="A68" s="1" t="s">
        <v>40</v>
      </c>
      <c r="B68" s="2" t="s">
        <v>4</v>
      </c>
      <c r="C68" s="3" t="s">
        <v>5</v>
      </c>
      <c r="E68" s="1" t="s">
        <v>3</v>
      </c>
      <c r="F68" s="2" t="s">
        <v>4</v>
      </c>
      <c r="G68" s="3" t="s">
        <v>5</v>
      </c>
    </row>
    <row r="69" spans="1:7" ht="18" x14ac:dyDescent="0.25">
      <c r="A69" s="4" t="s">
        <v>6</v>
      </c>
      <c r="B69" s="5">
        <v>57719.46</v>
      </c>
      <c r="C69" s="6" t="s">
        <v>41</v>
      </c>
      <c r="E69" s="4" t="s">
        <v>6</v>
      </c>
      <c r="F69" s="8">
        <v>15254.08</v>
      </c>
      <c r="G69" s="6"/>
    </row>
    <row r="70" spans="1:7" ht="18" x14ac:dyDescent="0.25">
      <c r="A70" s="4" t="s">
        <v>7</v>
      </c>
      <c r="B70" s="5">
        <v>59669.46</v>
      </c>
      <c r="C70" s="6"/>
      <c r="E70" s="4" t="s">
        <v>7</v>
      </c>
      <c r="F70" s="8">
        <v>15254.08</v>
      </c>
      <c r="G70" s="6"/>
    </row>
    <row r="71" spans="1:7" ht="18" x14ac:dyDescent="0.25">
      <c r="A71" s="4" t="s">
        <v>9</v>
      </c>
      <c r="B71" s="5">
        <v>56969.46</v>
      </c>
      <c r="C71" s="6" t="s">
        <v>42</v>
      </c>
      <c r="E71" s="4" t="s">
        <v>9</v>
      </c>
      <c r="F71" s="8">
        <v>15254.08</v>
      </c>
      <c r="G71" s="6"/>
    </row>
    <row r="72" spans="1:7" ht="18" x14ac:dyDescent="0.25">
      <c r="A72" s="4" t="s">
        <v>11</v>
      </c>
      <c r="B72" s="5">
        <v>59669.46</v>
      </c>
      <c r="C72" s="6"/>
      <c r="E72" s="4" t="s">
        <v>11</v>
      </c>
      <c r="F72" s="8">
        <v>15254.08</v>
      </c>
      <c r="G72" s="6"/>
    </row>
    <row r="73" spans="1:7" ht="18" x14ac:dyDescent="0.25">
      <c r="A73" s="4" t="s">
        <v>12</v>
      </c>
      <c r="B73" s="5">
        <v>59519.46</v>
      </c>
      <c r="C73" s="6" t="s">
        <v>43</v>
      </c>
      <c r="E73" s="4" t="s">
        <v>12</v>
      </c>
      <c r="F73" s="8">
        <v>15254.08</v>
      </c>
      <c r="G73" s="6" t="s">
        <v>44</v>
      </c>
    </row>
    <row r="74" spans="1:7" ht="18" x14ac:dyDescent="0.25">
      <c r="A74" s="4" t="s">
        <v>13</v>
      </c>
      <c r="B74" s="5">
        <v>56509.64</v>
      </c>
      <c r="C74" s="6" t="s">
        <v>45</v>
      </c>
      <c r="E74" s="4" t="s">
        <v>13</v>
      </c>
      <c r="F74" s="8"/>
      <c r="G74" s="6" t="s">
        <v>44</v>
      </c>
    </row>
    <row r="75" spans="1:7" ht="18" x14ac:dyDescent="0.25">
      <c r="A75" s="4" t="s">
        <v>14</v>
      </c>
      <c r="B75" s="5">
        <v>57819.64</v>
      </c>
      <c r="C75" s="6" t="s">
        <v>45</v>
      </c>
      <c r="E75" s="4" t="s">
        <v>14</v>
      </c>
      <c r="F75" s="8"/>
      <c r="G75" s="6" t="s">
        <v>44</v>
      </c>
    </row>
    <row r="76" spans="1:7" ht="18" x14ac:dyDescent="0.25">
      <c r="A76" s="4" t="s">
        <v>15</v>
      </c>
      <c r="B76" s="5">
        <v>58419.64</v>
      </c>
      <c r="C76" s="6" t="s">
        <v>46</v>
      </c>
      <c r="E76" s="4" t="s">
        <v>15</v>
      </c>
      <c r="F76" s="8"/>
      <c r="G76" s="6" t="s">
        <v>47</v>
      </c>
    </row>
    <row r="77" spans="1:7" ht="18" x14ac:dyDescent="0.25">
      <c r="A77" s="4" t="s">
        <v>17</v>
      </c>
      <c r="B77" s="5">
        <v>58869.64</v>
      </c>
      <c r="C77" s="6"/>
      <c r="E77" s="4" t="s">
        <v>17</v>
      </c>
      <c r="F77" s="8"/>
      <c r="G77" s="6" t="s">
        <v>48</v>
      </c>
    </row>
    <row r="78" spans="1:7" ht="18" x14ac:dyDescent="0.25">
      <c r="A78" s="4" t="s">
        <v>19</v>
      </c>
      <c r="B78" s="5">
        <v>58869.64</v>
      </c>
      <c r="C78" s="6"/>
      <c r="E78" s="4" t="s">
        <v>19</v>
      </c>
      <c r="F78" s="8"/>
      <c r="G78" s="6"/>
    </row>
    <row r="79" spans="1:7" ht="18" x14ac:dyDescent="0.25">
      <c r="A79" s="4" t="s">
        <v>21</v>
      </c>
      <c r="B79" s="5">
        <v>59553.52</v>
      </c>
      <c r="C79" s="6" t="s">
        <v>55</v>
      </c>
      <c r="E79" s="4" t="s">
        <v>21</v>
      </c>
      <c r="F79" s="8"/>
      <c r="G79" s="6"/>
    </row>
    <row r="80" spans="1:7" ht="18" x14ac:dyDescent="0.25">
      <c r="A80" s="4" t="s">
        <v>22</v>
      </c>
      <c r="B80" s="5">
        <v>65709.279999999999</v>
      </c>
      <c r="C80" s="6" t="s">
        <v>55</v>
      </c>
      <c r="E80" s="4" t="s">
        <v>22</v>
      </c>
      <c r="F80" s="8"/>
      <c r="G80" s="6"/>
    </row>
    <row r="81" spans="1:7" ht="18" x14ac:dyDescent="0.25">
      <c r="A81" s="7" t="s">
        <v>23</v>
      </c>
      <c r="B81" s="5">
        <f>(SUM(B69:B80))</f>
        <v>709298.3</v>
      </c>
      <c r="C81" s="6"/>
      <c r="E81" s="7" t="s">
        <v>23</v>
      </c>
      <c r="F81" s="8">
        <f>(SUM(F69:F80))</f>
        <v>76270.399999999994</v>
      </c>
      <c r="G81" s="6"/>
    </row>
    <row r="83" spans="1:7" ht="18" x14ac:dyDescent="0.2">
      <c r="A83" s="14" t="s">
        <v>49</v>
      </c>
      <c r="B83" s="14"/>
      <c r="C83" s="14"/>
    </row>
    <row r="84" spans="1:7" ht="18" x14ac:dyDescent="0.25">
      <c r="A84" s="1" t="s">
        <v>40</v>
      </c>
      <c r="B84" s="2" t="s">
        <v>4</v>
      </c>
      <c r="C84" s="3" t="s">
        <v>5</v>
      </c>
    </row>
    <row r="85" spans="1:7" ht="18" x14ac:dyDescent="0.25">
      <c r="A85" s="4" t="s">
        <v>6</v>
      </c>
      <c r="B85" s="5">
        <v>41970</v>
      </c>
      <c r="C85" s="6"/>
    </row>
    <row r="86" spans="1:7" ht="18" x14ac:dyDescent="0.25">
      <c r="A86" s="4" t="s">
        <v>7</v>
      </c>
      <c r="B86" s="5">
        <v>41970</v>
      </c>
      <c r="C86" s="6"/>
    </row>
    <row r="87" spans="1:7" ht="18" x14ac:dyDescent="0.25">
      <c r="A87" s="4" t="s">
        <v>9</v>
      </c>
      <c r="B87" s="5">
        <v>41970</v>
      </c>
      <c r="C87" s="6"/>
    </row>
    <row r="88" spans="1:7" ht="18" x14ac:dyDescent="0.25">
      <c r="A88" s="4" t="s">
        <v>11</v>
      </c>
      <c r="B88" s="5">
        <v>41970</v>
      </c>
      <c r="C88" s="6"/>
    </row>
    <row r="89" spans="1:7" ht="18" x14ac:dyDescent="0.25">
      <c r="A89" s="4" t="s">
        <v>12</v>
      </c>
      <c r="B89" s="5">
        <v>41970</v>
      </c>
      <c r="C89" s="6"/>
    </row>
    <row r="90" spans="1:7" ht="18" x14ac:dyDescent="0.25">
      <c r="A90" s="4" t="s">
        <v>13</v>
      </c>
      <c r="B90" s="5">
        <v>41970</v>
      </c>
      <c r="C90" s="6"/>
    </row>
    <row r="91" spans="1:7" ht="18" x14ac:dyDescent="0.25">
      <c r="A91" s="4" t="s">
        <v>14</v>
      </c>
      <c r="B91" s="5">
        <v>41970</v>
      </c>
      <c r="C91" s="6"/>
    </row>
    <row r="92" spans="1:7" ht="18" x14ac:dyDescent="0.25">
      <c r="A92" s="4" t="s">
        <v>15</v>
      </c>
      <c r="B92" s="5">
        <v>41970</v>
      </c>
      <c r="C92" s="6"/>
    </row>
    <row r="93" spans="1:7" ht="18" x14ac:dyDescent="0.25">
      <c r="A93" s="4" t="s">
        <v>17</v>
      </c>
      <c r="B93" s="5">
        <v>41970</v>
      </c>
      <c r="C93" s="6"/>
    </row>
    <row r="94" spans="1:7" ht="18" x14ac:dyDescent="0.25">
      <c r="A94" s="4" t="s">
        <v>19</v>
      </c>
      <c r="B94" s="5">
        <v>41970</v>
      </c>
      <c r="C94" s="6"/>
    </row>
    <row r="95" spans="1:7" ht="18" x14ac:dyDescent="0.25">
      <c r="A95" s="4" t="s">
        <v>21</v>
      </c>
      <c r="B95" s="5">
        <v>45196.57</v>
      </c>
      <c r="C95" s="6"/>
    </row>
    <row r="96" spans="1:7" ht="18" x14ac:dyDescent="0.25">
      <c r="A96" s="4" t="s">
        <v>22</v>
      </c>
      <c r="B96" s="5">
        <v>48789.82</v>
      </c>
      <c r="C96" s="6" t="s">
        <v>56</v>
      </c>
    </row>
    <row r="97" spans="1:3" ht="18" x14ac:dyDescent="0.25">
      <c r="A97" s="7" t="s">
        <v>23</v>
      </c>
      <c r="B97" s="5">
        <f>(SUM(B85:B96))</f>
        <v>513686.39</v>
      </c>
      <c r="C97" s="6"/>
    </row>
  </sheetData>
  <sheetProtection selectLockedCells="1" selectUnlockedCells="1"/>
  <mergeCells count="12">
    <mergeCell ref="A35:C35"/>
    <mergeCell ref="E35:G35"/>
    <mergeCell ref="A1:G1"/>
    <mergeCell ref="A3:C3"/>
    <mergeCell ref="E3:G3"/>
    <mergeCell ref="A19:C19"/>
    <mergeCell ref="E19:G19"/>
    <mergeCell ref="A51:C51"/>
    <mergeCell ref="E51:G51"/>
    <mergeCell ref="A67:C67"/>
    <mergeCell ref="E67:G67"/>
    <mergeCell ref="A83:C83"/>
  </mergeCells>
  <pageMargins left="0.78749999999999998" right="0.78749999999999998" top="1.0249999999999999" bottom="1.0249999999999999" header="0.78749999999999998" footer="0.78749999999999998"/>
  <pageSetup paperSize="9" scale="76" orientation="portrait" useFirstPageNumber="1" horizontalDpi="300" verticalDpi="300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80" zoomScaleNormal="80" workbookViewId="0">
      <selection activeCell="H11" sqref="H11"/>
    </sheetView>
  </sheetViews>
  <sheetFormatPr defaultColWidth="11.5703125" defaultRowHeight="12.75" x14ac:dyDescent="0.2"/>
  <cols>
    <col min="1" max="1" width="5.7109375" customWidth="1"/>
    <col min="2" max="2" width="15.85546875" customWidth="1"/>
    <col min="3" max="3" width="20.140625" customWidth="1"/>
    <col min="4" max="4" width="19" customWidth="1"/>
  </cols>
  <sheetData>
    <row r="1" spans="1:8" ht="39.6" customHeight="1" x14ac:dyDescent="0.2">
      <c r="A1" s="19" t="s">
        <v>50</v>
      </c>
      <c r="B1" s="19"/>
      <c r="C1" s="19"/>
      <c r="D1" s="19"/>
      <c r="E1" s="19"/>
      <c r="F1" s="19"/>
      <c r="G1" s="19"/>
      <c r="H1" s="19"/>
    </row>
    <row r="2" spans="1:8" ht="18" x14ac:dyDescent="0.2">
      <c r="B2" s="20"/>
      <c r="C2" s="20"/>
      <c r="D2" s="20"/>
    </row>
    <row r="3" spans="1:8" ht="20.25" x14ac:dyDescent="0.3">
      <c r="B3" s="9" t="s">
        <v>3</v>
      </c>
      <c r="C3" s="10" t="s">
        <v>4</v>
      </c>
      <c r="D3" s="21"/>
      <c r="E3" s="21"/>
      <c r="F3" s="21"/>
    </row>
    <row r="4" spans="1:8" ht="18" x14ac:dyDescent="0.25">
      <c r="B4" s="4" t="s">
        <v>6</v>
      </c>
      <c r="C4" s="5">
        <f>(SUM(Faturamentos!B5,Faturamentos!F5,Faturamentos!B21,Faturamentos!F21,Faturamentos!B37,Faturamentos!F37,Faturamentos!B53,Faturamentos!F53,Faturamentos!B69,Faturamentos!F69,Faturamentos!B85))</f>
        <v>514806.99</v>
      </c>
      <c r="D4" s="11"/>
      <c r="E4" s="6"/>
      <c r="F4" s="12"/>
    </row>
    <row r="5" spans="1:8" ht="18" x14ac:dyDescent="0.25">
      <c r="B5" s="4" t="s">
        <v>7</v>
      </c>
      <c r="C5" s="5">
        <f>(SUM(Faturamentos!B6,Faturamentos!F6,Faturamentos!B22,Faturamentos!F22,Faturamentos!B38,Faturamentos!F38,Faturamentos!B54,Faturamentos!F54,Faturamentos!B70,Faturamentos!F70,Faturamentos!B86))</f>
        <v>516494.39</v>
      </c>
      <c r="D5" s="6"/>
      <c r="E5" s="13"/>
      <c r="F5" s="18"/>
    </row>
    <row r="6" spans="1:8" ht="18" x14ac:dyDescent="0.25">
      <c r="B6" s="4" t="s">
        <v>9</v>
      </c>
      <c r="C6" s="5">
        <f>(SUM(Faturamentos!B7,Faturamentos!F7,Faturamentos!B23,Faturamentos!F23,Faturamentos!B39,Faturamentos!F39,Faturamentos!B55,Faturamentos!F55,Faturamentos!B71,Faturamentos!F71,Faturamentos!B87))</f>
        <v>511253.81000000006</v>
      </c>
      <c r="D6" s="6"/>
      <c r="E6" s="13"/>
      <c r="F6" s="18"/>
    </row>
    <row r="7" spans="1:8" ht="18" x14ac:dyDescent="0.25">
      <c r="B7" s="4" t="s">
        <v>11</v>
      </c>
      <c r="C7" s="5">
        <f>(SUM(Faturamentos!B8,Faturamentos!F8,Faturamentos!B24,Faturamentos!F24,Faturamentos!B40,Faturamentos!F40,Faturamentos!B56,Faturamentos!F56,Faturamentos!B72,Faturamentos!F72,Faturamentos!B88))</f>
        <v>513872.04000000004</v>
      </c>
      <c r="D7" s="11"/>
      <c r="E7" s="6"/>
      <c r="F7" s="6"/>
    </row>
    <row r="8" spans="1:8" ht="18" x14ac:dyDescent="0.25">
      <c r="B8" s="4" t="s">
        <v>12</v>
      </c>
      <c r="C8" s="5">
        <f>(SUM(Faturamentos!B9,Faturamentos!F9,Faturamentos!B25,Faturamentos!F25,Faturamentos!B41,Faturamentos!F41,Faturamentos!B57,Faturamentos!F57,Faturamentos!B73,Faturamentos!F73,Faturamentos!B89))</f>
        <v>517878.39</v>
      </c>
      <c r="D8" s="6"/>
      <c r="E8" s="13"/>
      <c r="F8" s="18"/>
    </row>
    <row r="9" spans="1:8" ht="18" x14ac:dyDescent="0.25">
      <c r="B9" s="4" t="s">
        <v>13</v>
      </c>
      <c r="C9" s="5">
        <f>(SUM(Faturamentos!B10,Faturamentos!F10,Faturamentos!B26,Faturamentos!F26,Faturamentos!B42,Faturamentos!F42,Faturamentos!B58,Faturamentos!F58,Faturamentos!B74,Faturamentos!F74,Faturamentos!B90))</f>
        <v>503064.49</v>
      </c>
      <c r="D9" s="6"/>
      <c r="E9" s="13"/>
      <c r="F9" s="18"/>
    </row>
    <row r="10" spans="1:8" ht="18" x14ac:dyDescent="0.25">
      <c r="B10" s="4" t="s">
        <v>14</v>
      </c>
      <c r="C10" s="5">
        <f>(SUM(Faturamentos!B11,Faturamentos!F11,Faturamentos!B27,Faturamentos!F27,Faturamentos!B43,Faturamentos!F43,Faturamentos!B59,Faturamentos!F59,Faturamentos!B75,Faturamentos!F75,Faturamentos!B91))</f>
        <v>504591.15</v>
      </c>
      <c r="D10" s="11"/>
      <c r="E10" s="6"/>
      <c r="F10" s="6"/>
    </row>
    <row r="11" spans="1:8" ht="18" x14ac:dyDescent="0.25">
      <c r="B11" s="4" t="s">
        <v>15</v>
      </c>
      <c r="C11" s="5">
        <f>(SUM(Faturamentos!B12,Faturamentos!F12,Faturamentos!B28,Faturamentos!F28,Faturamentos!B44,Faturamentos!F44,Faturamentos!B60,Faturamentos!F60,Faturamentos!B76,Faturamentos!F76,Faturamentos!B92))</f>
        <v>503552.63</v>
      </c>
      <c r="D11" s="6"/>
      <c r="E11" s="6"/>
      <c r="F11" s="17"/>
    </row>
    <row r="12" spans="1:8" ht="18" x14ac:dyDescent="0.25">
      <c r="B12" s="4" t="s">
        <v>17</v>
      </c>
      <c r="C12" s="5">
        <f>(SUM(Faturamentos!B13,Faturamentos!F13,Faturamentos!B29,Faturamentos!F29,Faturamentos!B45,Faturamentos!F45,Faturamentos!B61,Faturamentos!F61,Faturamentos!B77,Faturamentos!F77,Faturamentos!B93))</f>
        <v>503230.05999999994</v>
      </c>
      <c r="D12" s="6"/>
      <c r="E12" s="13"/>
      <c r="F12" s="17"/>
    </row>
    <row r="13" spans="1:8" ht="18" x14ac:dyDescent="0.25">
      <c r="B13" s="4" t="s">
        <v>19</v>
      </c>
      <c r="C13" s="5">
        <f>(SUM(Faturamentos!B14,Faturamentos!F14,Faturamentos!B30,Faturamentos!F30,Faturamentos!B46,Faturamentos!F46,Faturamentos!B62,Faturamentos!F62,Faturamentos!B78,Faturamentos!F78,Faturamentos!B94))</f>
        <v>498323.41000000003</v>
      </c>
      <c r="D13" s="11"/>
      <c r="E13" s="6"/>
      <c r="F13" s="6"/>
    </row>
    <row r="14" spans="1:8" ht="18" x14ac:dyDescent="0.25">
      <c r="B14" s="4" t="s">
        <v>21</v>
      </c>
      <c r="C14" s="5">
        <f>(SUM(Faturamentos!B15,Faturamentos!F15,Faturamentos!B31,Faturamentos!F31,Faturamentos!B47,Faturamentos!F47,Faturamentos!B63,Faturamentos!F63,Faturamentos!B79,Faturamentos!F79,Faturamentos!B95))</f>
        <v>506640.14999999997</v>
      </c>
      <c r="D14" s="6"/>
      <c r="E14" s="13"/>
      <c r="F14" s="17"/>
    </row>
    <row r="15" spans="1:8" ht="18" x14ac:dyDescent="0.25">
      <c r="B15" s="4" t="s">
        <v>22</v>
      </c>
      <c r="C15" s="5">
        <f>(SUM(Faturamentos!B16,Faturamentos!F16,Faturamentos!B32,Faturamentos!F32,Faturamentos!B48,Faturamentos!F48,Faturamentos!B64,Faturamentos!F64,Faturamentos!B80,Faturamentos!F80,Faturamentos!B96))</f>
        <v>554508.55999999994</v>
      </c>
      <c r="D15" s="6"/>
      <c r="E15" s="6"/>
      <c r="F15" s="17"/>
    </row>
    <row r="16" spans="1:8" ht="17.649999999999999" customHeight="1" x14ac:dyDescent="0.25">
      <c r="B16" s="2" t="s">
        <v>23</v>
      </c>
      <c r="C16" s="5">
        <f>(SUM(Faturamentos!B17,Faturamentos!F17,Faturamentos!B33,Faturamentos!F33,Faturamentos!B49,Faturamentos!F49,Faturamentos!B65,Faturamentos!F65,Faturamentos!B81,Faturamentos!F81,Faturamentos!B97))</f>
        <v>6148216.0699999994</v>
      </c>
      <c r="D16" s="11"/>
      <c r="E16" s="6"/>
      <c r="F16" s="6"/>
    </row>
    <row r="17" spans="4:6" x14ac:dyDescent="0.2">
      <c r="D17" s="6"/>
      <c r="E17" s="13"/>
      <c r="F17" s="18"/>
    </row>
    <row r="18" spans="4:6" x14ac:dyDescent="0.2">
      <c r="D18" s="6"/>
      <c r="E18" s="13"/>
      <c r="F18" s="18"/>
    </row>
    <row r="19" spans="4:6" x14ac:dyDescent="0.2">
      <c r="D19" s="11"/>
      <c r="E19" s="6"/>
      <c r="F19" s="6"/>
    </row>
    <row r="20" spans="4:6" x14ac:dyDescent="0.2">
      <c r="D20" s="6"/>
      <c r="E20" s="13"/>
      <c r="F20" s="17"/>
    </row>
    <row r="21" spans="4:6" x14ac:dyDescent="0.2">
      <c r="D21" s="6"/>
      <c r="E21" s="6"/>
      <c r="F21" s="17"/>
    </row>
    <row r="22" spans="4:6" x14ac:dyDescent="0.2">
      <c r="D22" s="11"/>
      <c r="E22" s="6"/>
      <c r="F22" s="6"/>
    </row>
    <row r="23" spans="4:6" x14ac:dyDescent="0.2">
      <c r="D23" s="6"/>
      <c r="E23" s="13"/>
      <c r="F23" s="17"/>
    </row>
    <row r="24" spans="4:6" x14ac:dyDescent="0.2">
      <c r="D24" s="6"/>
      <c r="E24" s="6"/>
      <c r="F24" s="17"/>
    </row>
    <row r="25" spans="4:6" x14ac:dyDescent="0.2">
      <c r="D25" s="11"/>
      <c r="E25" s="6"/>
      <c r="F25" s="6"/>
    </row>
    <row r="26" spans="4:6" x14ac:dyDescent="0.2">
      <c r="D26" s="6"/>
      <c r="E26" s="13"/>
      <c r="F26" s="18"/>
    </row>
    <row r="27" spans="4:6" x14ac:dyDescent="0.2">
      <c r="D27" s="6"/>
      <c r="E27" s="13"/>
      <c r="F27" s="18"/>
    </row>
    <row r="28" spans="4:6" x14ac:dyDescent="0.2">
      <c r="D28" s="11"/>
      <c r="E28" s="6"/>
      <c r="F28" s="6"/>
    </row>
    <row r="29" spans="4:6" x14ac:dyDescent="0.2">
      <c r="D29" s="6"/>
      <c r="E29" s="13"/>
      <c r="F29" s="18"/>
    </row>
    <row r="30" spans="4:6" x14ac:dyDescent="0.2">
      <c r="D30" s="6"/>
      <c r="E30" s="13"/>
      <c r="F30" s="18"/>
    </row>
    <row r="31" spans="4:6" ht="14.25" x14ac:dyDescent="0.2">
      <c r="D31" s="16"/>
      <c r="E31" s="16"/>
      <c r="F31" s="6"/>
    </row>
  </sheetData>
  <sheetProtection selectLockedCells="1" selectUnlockedCells="1"/>
  <mergeCells count="13">
    <mergeCell ref="F11:F12"/>
    <mergeCell ref="A1:H1"/>
    <mergeCell ref="B2:D2"/>
    <mergeCell ref="D3:F3"/>
    <mergeCell ref="F5:F6"/>
    <mergeCell ref="F8:F9"/>
    <mergeCell ref="D31:E31"/>
    <mergeCell ref="F14:F15"/>
    <mergeCell ref="F17:F18"/>
    <mergeCell ref="F20:F21"/>
    <mergeCell ref="F23:F24"/>
    <mergeCell ref="F26:F27"/>
    <mergeCell ref="F29:F30"/>
  </mergeCells>
  <pageMargins left="0.78749999999999998" right="0.78749999999999998" top="1.0249999999999999" bottom="1.0249999999999999" header="0.78749999999999998" footer="0.78749999999999998"/>
  <pageSetup paperSize="9" scale="76" orientation="portrait" horizontalDpi="300" verticalDpi="300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scale="76" orientation="portrait" horizontalDpi="300" verticalDpi="300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Faturamentos</vt:lpstr>
      <vt:lpstr>Total fat.</vt:lpstr>
      <vt:lpstr>Planilha3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Usuário1</cp:lastModifiedBy>
  <dcterms:created xsi:type="dcterms:W3CDTF">2017-04-07T10:47:30Z</dcterms:created>
  <dcterms:modified xsi:type="dcterms:W3CDTF">2017-04-07T10:47:30Z</dcterms:modified>
</cp:coreProperties>
</file>